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02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<sst xmlns="http://schemas.openxmlformats.org/spreadsheetml/2006/main" count="56" uniqueCount="18">
  <si>
    <t>POS.</t>
  </si>
  <si>
    <t>SOCIETA'</t>
  </si>
  <si>
    <t>TOTALE</t>
  </si>
  <si>
    <t xml:space="preserve"> </t>
  </si>
  <si>
    <t>TN97     G.S. MONTE GINER A.S.D.</t>
  </si>
  <si>
    <t>UD41     S.CAI MONTI LUSSARI</t>
  </si>
  <si>
    <t>TNF3     U.S. DOLOMITICA A.S.D.</t>
  </si>
  <si>
    <t>BZF9     S.C. GARDENA SASLONG</t>
  </si>
  <si>
    <t>TN05     U.S. LAVAZE' VARENA</t>
  </si>
  <si>
    <t>CLASSIFICA DI SOCIETA' - 4° TROFEO "PIETRO PERTILE" 2016</t>
  </si>
  <si>
    <t>PREDAZZO - VAL DI FIEMME - TRENTINO - 27 agosto 2016</t>
  </si>
  <si>
    <t>U10-SS</t>
  </si>
  <si>
    <t>U12-SS</t>
  </si>
  <si>
    <t>U14-FEM</t>
  </si>
  <si>
    <t>U14-SS</t>
  </si>
  <si>
    <t>COMB.-U10</t>
  </si>
  <si>
    <t>COMB.-U14</t>
  </si>
  <si>
    <t>COMB.-U12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</si>
</sst>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" xfId="0" applyFont="1" applyBorder="1" applyAlignment="1">
      <alignment horizontal="center"/>
    </xf>
    <xf numFmtId="16" fontId="5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7"/>
  <sheetViews>
    <sheetView tabSelected="1" workbookViewId="0" topLeftCell="A1">
      <selection activeCell="L7" sqref="L7"/>
    </sheetView>
  </sheetViews>
  <sheetFormatPr defaultColWidth="9.140625" defaultRowHeight="12.75"/>
  <cols>
    <col min="2" max="2" width="6.8515625" style="0" customWidth="1"/>
    <col min="3" max="3" width="31.28125" style="0" customWidth="1"/>
    <col min="4" max="4" width="7.57421875" style="1" customWidth="1"/>
    <col min="5" max="5" width="7.140625" style="1" customWidth="1"/>
    <col min="6" max="6" width="8.00390625" style="1" customWidth="1"/>
    <col min="7" max="7" width="7.8515625" style="1" customWidth="1"/>
    <col min="8" max="8" width="10.140625" style="1" customWidth="1"/>
    <col min="9" max="9" width="10.28125" style="1" customWidth="1"/>
    <col min="10" max="10" width="9.28125" style="1" customWidth="1"/>
    <col min="11" max="11" width="10.7109375" style="1" customWidth="1"/>
  </cols>
  <sheetData>
    <row r="1" spans="2:11" ht="18">
      <c r="B1" s="12" t="s">
        <v>9</v>
      </c>
      <c r="C1" s="12"/>
      <c r="D1" s="12"/>
      <c r="E1" s="12"/>
      <c r="F1" s="12"/>
      <c r="G1" s="12"/>
      <c r="H1" s="12"/>
      <c r="I1" s="12"/>
      <c r="J1" s="13"/>
      <c r="K1" s="13"/>
    </row>
    <row r="2" spans="2:11" ht="12.75">
      <c r="B2" s="2"/>
      <c r="C2" s="2"/>
      <c r="D2" s="7"/>
      <c r="E2" s="7"/>
      <c r="F2" s="7"/>
      <c r="G2" s="7"/>
      <c r="H2" s="7"/>
      <c r="I2" s="7"/>
      <c r="J2" s="7"/>
      <c r="K2" s="7"/>
    </row>
    <row r="3" spans="2:11" s="5" customFormat="1" ht="18" customHeight="1">
      <c r="B3" s="14" t="s">
        <v>10</v>
      </c>
      <c r="C3" s="15"/>
      <c r="D3" s="15"/>
      <c r="E3" s="15"/>
      <c r="F3" s="15"/>
      <c r="G3" s="15"/>
      <c r="H3" s="15"/>
      <c r="I3" s="15"/>
      <c r="J3" s="15"/>
      <c r="K3" s="16"/>
    </row>
    <row r="4" spans="2:11" ht="13.5" customHeight="1">
      <c r="B4" s="2"/>
      <c r="C4" s="2"/>
      <c r="D4" s="7"/>
      <c r="E4" s="7"/>
      <c r="F4" s="7"/>
      <c r="G4" s="7"/>
      <c r="H4" s="7"/>
      <c r="I4" s="7"/>
      <c r="J4" s="7"/>
      <c r="K4" s="7"/>
    </row>
    <row r="5" spans="2:12" ht="23.25" customHeight="1">
      <c r="B5" s="6" t="s">
        <v>0</v>
      </c>
      <c r="C5" s="6" t="s">
        <v>1</v>
      </c>
      <c r="D5" s="10" t="s">
        <v>11</v>
      </c>
      <c r="E5" s="10" t="s">
        <v>12</v>
      </c>
      <c r="F5" s="10" t="s">
        <v>13</v>
      </c>
      <c r="G5" s="10" t="s">
        <v>14</v>
      </c>
      <c r="H5" s="10" t="s">
        <v>15</v>
      </c>
      <c r="I5" s="10" t="s">
        <v>17</v>
      </c>
      <c r="J5" s="10" t="s">
        <v>16</v>
      </c>
      <c r="K5" s="8" t="s">
        <v>2</v>
      </c>
      <c r="L5" s="5"/>
    </row>
    <row r="6" spans="2:12" ht="23.25" customHeight="1">
      <c r="B6" s="6"/>
      <c r="C6" s="6"/>
      <c r="D6" s="11" t="s">
        <v>3</v>
      </c>
      <c r="E6" s="11" t="s">
        <v>3</v>
      </c>
      <c r="F6" s="11" t="s">
        <v>3</v>
      </c>
      <c r="G6" s="11" t="s">
        <v>3</v>
      </c>
      <c r="H6" s="11" t="s">
        <v>3</v>
      </c>
      <c r="I6" s="11" t="s">
        <v>3</v>
      </c>
      <c r="J6" s="11" t="s">
        <v>3</v>
      </c>
      <c r="K6" s="8"/>
      <c r="L6" s="5"/>
    </row>
    <row r="7" spans="2:12" ht="23.25" customHeight="1">
      <c r="B7" s="6"/>
      <c r="C7" s="6"/>
      <c r="D7" s="8"/>
      <c r="E7" s="8"/>
      <c r="F7" s="8"/>
      <c r="G7" s="8"/>
      <c r="H7" s="8"/>
      <c r="I7" s="8"/>
      <c r="J7" s="8"/>
      <c r="K7" s="8"/>
      <c r="L7" s="5"/>
    </row>
    <row r="8" spans="2:11" ht="26.25" customHeight="1">
      <c r="B8" s="4">
        <v>1</v>
      </c>
      <c r="C8" s="2" t="s">
        <v>4</v>
      </c>
      <c r="D8" s="7">
        <f>45+36+32</f>
        <v>113</v>
      </c>
      <c r="E8" s="7">
        <f>100+45+20+16+16+14</f>
        <v>211</v>
      </c>
      <c r="F8" s="7">
        <v>80</v>
      </c>
      <c r="G8" s="7">
        <f>80+60+32+26+22+16</f>
        <v>236</v>
      </c>
      <c r="H8" s="7">
        <f>40+36+32</f>
        <v>108</v>
      </c>
      <c r="I8" s="7">
        <f>80+60+24+18+16+15</f>
        <v>213</v>
      </c>
      <c r="J8" s="7">
        <f>80+40+32+29</f>
        <v>181</v>
      </c>
      <c r="K8" s="7">
        <f aca="true" t="shared" si="0" ref="K8:K17">SUM(D8:J8)</f>
        <v>1142</v>
      </c>
    </row>
    <row r="9" spans="2:11" ht="26.25" customHeight="1">
      <c r="B9" s="4">
        <v>2</v>
      </c>
      <c r="C9" s="2" t="s">
        <v>7</v>
      </c>
      <c r="D9" s="7">
        <f>80+40</f>
        <v>120</v>
      </c>
      <c r="E9" s="7">
        <f>80+60</f>
        <v>140</v>
      </c>
      <c r="F9" s="7">
        <f>60+45</f>
        <v>105</v>
      </c>
      <c r="G9" s="7">
        <f>45+40+36+20+18</f>
        <v>159</v>
      </c>
      <c r="H9" s="7">
        <f>80+45</f>
        <v>125</v>
      </c>
      <c r="I9" s="7">
        <f>50+45</f>
        <v>95</v>
      </c>
      <c r="J9" s="7">
        <f>60+50+36+24+22</f>
        <v>192</v>
      </c>
      <c r="K9" s="7">
        <f t="shared" si="0"/>
        <v>936</v>
      </c>
    </row>
    <row r="10" spans="2:11" ht="26.25" customHeight="1">
      <c r="B10" s="4">
        <v>3</v>
      </c>
      <c r="C10" s="2" t="s">
        <v>5</v>
      </c>
      <c r="D10" s="7">
        <f>100+60+50</f>
        <v>210</v>
      </c>
      <c r="E10" s="7">
        <f>45+36+26+22+18</f>
        <v>147</v>
      </c>
      <c r="F10" s="7">
        <f>50+40+36</f>
        <v>126</v>
      </c>
      <c r="G10" s="7">
        <f>13+10</f>
        <v>23</v>
      </c>
      <c r="H10" s="7">
        <f>100+60+50</f>
        <v>210</v>
      </c>
      <c r="I10" s="7">
        <f>40+29+26+22+20</f>
        <v>137</v>
      </c>
      <c r="J10" s="7" t="s">
        <v>3</v>
      </c>
      <c r="K10" s="7">
        <f t="shared" si="0"/>
        <v>853</v>
      </c>
    </row>
    <row r="11" spans="2:11" ht="26.25" customHeight="1">
      <c r="B11" s="4">
        <v>4</v>
      </c>
      <c r="C11" s="2" t="s">
        <v>6</v>
      </c>
      <c r="D11" s="7" t="s">
        <v>3</v>
      </c>
      <c r="E11" s="7">
        <f>50+32+29+24</f>
        <v>135</v>
      </c>
      <c r="F11" s="7" t="s">
        <v>3</v>
      </c>
      <c r="G11" s="7">
        <f>100+50+29+24+15+14+12+11</f>
        <v>255</v>
      </c>
      <c r="H11" s="7" t="s">
        <v>3</v>
      </c>
      <c r="I11" s="7">
        <f>100+36+32</f>
        <v>168</v>
      </c>
      <c r="J11" s="7">
        <f>100+26+20</f>
        <v>146</v>
      </c>
      <c r="K11" s="7">
        <f t="shared" si="0"/>
        <v>704</v>
      </c>
    </row>
    <row r="12" spans="2:11" ht="26.25" customHeight="1">
      <c r="B12" s="4">
        <v>5</v>
      </c>
      <c r="C12" s="2" t="s">
        <v>8</v>
      </c>
      <c r="D12" s="7" t="s">
        <v>3</v>
      </c>
      <c r="E12" s="7" t="s">
        <v>3</v>
      </c>
      <c r="F12" s="7">
        <v>100</v>
      </c>
      <c r="G12" s="7" t="s">
        <v>3</v>
      </c>
      <c r="H12" s="7" t="s">
        <v>3</v>
      </c>
      <c r="I12" s="7" t="s">
        <v>3</v>
      </c>
      <c r="J12" s="7">
        <v>45</v>
      </c>
      <c r="K12" s="7">
        <f t="shared" si="0"/>
        <v>145</v>
      </c>
    </row>
    <row r="13" spans="2:11" ht="26.25" customHeight="1">
      <c r="B13" s="4">
        <v>6</v>
      </c>
      <c r="C13" s="2" t="s">
        <v>3</v>
      </c>
      <c r="D13" s="7"/>
      <c r="E13" s="7" t="s">
        <v>3</v>
      </c>
      <c r="F13" s="7" t="s">
        <v>3</v>
      </c>
      <c r="G13" s="7" t="s">
        <v>3</v>
      </c>
      <c r="H13" s="7"/>
      <c r="I13" s="7" t="s">
        <v>3</v>
      </c>
      <c r="J13" s="7" t="s">
        <v>3</v>
      </c>
      <c r="K13" s="7">
        <f t="shared" si="0"/>
        <v>0</v>
      </c>
    </row>
    <row r="14" spans="2:11" ht="26.25" customHeight="1">
      <c r="B14" s="4">
        <v>7</v>
      </c>
      <c r="C14" s="2"/>
      <c r="D14" s="7"/>
      <c r="E14" s="7"/>
      <c r="F14" s="7" t="s">
        <v>3</v>
      </c>
      <c r="G14" s="7" t="s">
        <v>3</v>
      </c>
      <c r="H14" s="7"/>
      <c r="I14" s="7"/>
      <c r="J14" s="7" t="s">
        <v>3</v>
      </c>
      <c r="K14" s="7">
        <f t="shared" si="0"/>
        <v>0</v>
      </c>
    </row>
    <row r="15" spans="2:11" ht="26.25" customHeight="1">
      <c r="B15" s="4">
        <v>8</v>
      </c>
      <c r="C15" s="2"/>
      <c r="D15" s="7"/>
      <c r="E15" s="7" t="s">
        <v>3</v>
      </c>
      <c r="F15" s="7"/>
      <c r="G15" s="7" t="s">
        <v>3</v>
      </c>
      <c r="H15" s="7"/>
      <c r="I15" s="7" t="s">
        <v>3</v>
      </c>
      <c r="J15" s="7" t="s">
        <v>3</v>
      </c>
      <c r="K15" s="7">
        <f t="shared" si="0"/>
        <v>0</v>
      </c>
    </row>
    <row r="16" spans="2:11" ht="26.25" customHeight="1">
      <c r="B16" s="4">
        <v>9</v>
      </c>
      <c r="C16" s="2"/>
      <c r="D16" s="7" t="s">
        <v>3</v>
      </c>
      <c r="E16" s="7" t="s">
        <v>3</v>
      </c>
      <c r="F16" s="7"/>
      <c r="G16" s="7"/>
      <c r="H16" s="7" t="s">
        <v>3</v>
      </c>
      <c r="I16" s="7" t="s">
        <v>3</v>
      </c>
      <c r="J16" s="7"/>
      <c r="K16" s="7">
        <f t="shared" si="0"/>
        <v>0</v>
      </c>
    </row>
    <row r="17" spans="2:11" ht="26.25" customHeight="1">
      <c r="B17" s="4">
        <v>10</v>
      </c>
      <c r="C17" s="2"/>
      <c r="D17" s="7" t="s">
        <v>3</v>
      </c>
      <c r="E17" s="7" t="s">
        <v>3</v>
      </c>
      <c r="F17" s="7"/>
      <c r="G17" s="7" t="s">
        <v>3</v>
      </c>
      <c r="H17" s="7" t="s">
        <v>3</v>
      </c>
      <c r="I17" s="7" t="s">
        <v>3</v>
      </c>
      <c r="J17" s="7" t="s">
        <v>3</v>
      </c>
      <c r="K17" s="7">
        <f t="shared" si="0"/>
        <v>0</v>
      </c>
    </row>
    <row r="18" spans="4:11" s="3" customFormat="1" ht="12.75">
      <c r="D18" s="9"/>
      <c r="E18" s="9"/>
      <c r="F18" s="9"/>
      <c r="G18" s="9"/>
      <c r="H18" s="9"/>
      <c r="I18" s="9"/>
      <c r="J18" s="9"/>
      <c r="K18" s="9"/>
    </row>
    <row r="19" spans="4:11" s="3" customFormat="1" ht="12.75">
      <c r="D19" s="9"/>
      <c r="E19" s="9"/>
      <c r="F19" s="9"/>
      <c r="G19" s="9"/>
      <c r="H19" s="9"/>
      <c r="I19" s="9"/>
      <c r="J19" s="9"/>
      <c r="K19" s="9"/>
    </row>
    <row r="20" spans="4:11" s="3" customFormat="1" ht="12.75">
      <c r="D20" s="9"/>
      <c r="E20" s="9"/>
      <c r="F20" s="9"/>
      <c r="G20" s="9"/>
      <c r="H20" s="9"/>
      <c r="I20" s="9"/>
      <c r="J20" s="9"/>
      <c r="K20" s="9"/>
    </row>
    <row r="21" spans="4:11" s="3" customFormat="1" ht="12.75">
      <c r="D21" s="9"/>
      <c r="E21" s="9"/>
      <c r="F21" s="9"/>
      <c r="G21" s="9"/>
      <c r="H21" s="9"/>
      <c r="I21" s="9"/>
      <c r="J21" s="9"/>
      <c r="K21" s="9"/>
    </row>
    <row r="22" spans="4:11" s="3" customFormat="1" ht="12.75">
      <c r="D22" s="9"/>
      <c r="E22" s="9"/>
      <c r="F22" s="9"/>
      <c r="G22" s="9"/>
      <c r="H22" s="9"/>
      <c r="I22" s="9"/>
      <c r="J22" s="9"/>
      <c r="K22" s="9"/>
    </row>
    <row r="23" spans="4:11" s="3" customFormat="1" ht="12.75">
      <c r="D23" s="9"/>
      <c r="E23" s="9"/>
      <c r="F23" s="9"/>
      <c r="G23" s="9"/>
      <c r="H23" s="9"/>
      <c r="I23" s="9"/>
      <c r="J23" s="9"/>
      <c r="K23" s="9"/>
    </row>
    <row r="24" spans="4:11" s="3" customFormat="1" ht="12.75">
      <c r="D24" s="9"/>
      <c r="E24" s="9"/>
      <c r="F24" s="9"/>
      <c r="G24" s="9"/>
      <c r="H24" s="9"/>
      <c r="I24" s="9"/>
      <c r="J24" s="9"/>
      <c r="K24" s="9"/>
    </row>
    <row r="25" spans="4:11" s="3" customFormat="1" ht="12.75">
      <c r="D25" s="9"/>
      <c r="E25" s="9"/>
      <c r="F25" s="9"/>
      <c r="G25" s="9"/>
      <c r="H25" s="9"/>
      <c r="I25" s="9"/>
      <c r="J25" s="9"/>
      <c r="K25" s="9"/>
    </row>
    <row r="26" spans="4:11" s="3" customFormat="1" ht="12.75">
      <c r="D26" s="9"/>
      <c r="E26" s="9"/>
      <c r="F26" s="9"/>
      <c r="G26" s="9"/>
      <c r="H26" s="9"/>
      <c r="I26" s="9"/>
      <c r="J26" s="9"/>
      <c r="K26" s="9"/>
    </row>
    <row r="27" spans="4:11" s="3" customFormat="1" ht="12.75">
      <c r="D27" s="9"/>
      <c r="E27" s="9"/>
      <c r="F27" s="9"/>
      <c r="G27" s="9"/>
      <c r="H27" s="9"/>
      <c r="I27" s="9"/>
      <c r="J27" s="9"/>
      <c r="K27" s="9"/>
    </row>
  </sheetData>
  <mergeCells count="2">
    <mergeCell ref="B1:K1"/>
    <mergeCell ref="B3:K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giada brigadoi</dc:creator>
  <cp:keywords/>
  <dc:description/>
  <cp:lastModifiedBy>giada brigadoi</cp:lastModifiedBy>
  <cp:lastPrinted>2016-08-27T12:58:37Z</cp:lastPrinted>
  <dcterms:created xsi:type="dcterms:W3CDTF">2010-02-07T08:25:47Z</dcterms:created>
  <dcterms:modified xsi:type="dcterms:W3CDTF">2016-08-27T15:35:56Z</dcterms:modified>
  <cp:category/>
  <cp:version/>
  <cp:contentType/>
  <cp:contentStatus/>
</cp:coreProperties>
</file>